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/>
  <c r="E28"/>
  <c r="E26"/>
  <c r="E25"/>
  <c r="E24"/>
  <c r="E22"/>
  <c r="E21"/>
  <c r="E17"/>
  <c r="E15"/>
  <c r="E14"/>
  <c r="E12"/>
</calcChain>
</file>

<file path=xl/sharedStrings.xml><?xml version="1.0" encoding="utf-8"?>
<sst xmlns="http://schemas.openxmlformats.org/spreadsheetml/2006/main" count="67" uniqueCount="59">
  <si>
    <t>Lp.</t>
  </si>
  <si>
    <t>Opis róbót</t>
  </si>
  <si>
    <t>Jedn.</t>
  </si>
  <si>
    <t>Ilość</t>
  </si>
  <si>
    <t>Wartość netto</t>
  </si>
  <si>
    <t>mb</t>
  </si>
  <si>
    <t>kpl.</t>
  </si>
  <si>
    <t>m3</t>
  </si>
  <si>
    <t>Rozbiórka żelbetowych kap gzymsowych wraz z wywozem na magazyn Wykonawcy i utylizacją</t>
  </si>
  <si>
    <t>Rozbiórka balustrady ze słupków betonowych oraz przeciągów z rur stalowych wraz z wywozem na magazyn Wykonawcy i utylizacją.</t>
  </si>
  <si>
    <t>Cięcie nawierzchni bitumicznej na grubość do 25cm</t>
  </si>
  <si>
    <t>m2</t>
  </si>
  <si>
    <t>Montaż kotew z prętów gwintowanych M20 l=30mm</t>
  </si>
  <si>
    <t>Naprawa powierzchni betonowych powierzchni skrajnych belek do grubości 3cm</t>
  </si>
  <si>
    <t>m</t>
  </si>
  <si>
    <t>Wykonanie szczelin dylatacyjnych w kapach gzymsowych poprzez nacięcie na gł. 3cm i wypełnienie masą elastyczną.</t>
  </si>
  <si>
    <t>Montaż prefabrykowanych desek gzymsowych polimerobetonowych 4cmx50cmx100cm</t>
  </si>
  <si>
    <t>Wykonanie uszczelnienia styku kapy gzymsowej z nawierzchnią bitumiczną - z masy bitumicznej</t>
  </si>
  <si>
    <t>Oznakowanie pionowe U9a - ograniczona skrajnia wraz ze słupkami</t>
  </si>
  <si>
    <t>Przygotowanie i montaż zbrojenia kap gzymsowych fi10 fi 12 AIIIN</t>
  </si>
  <si>
    <t>t</t>
  </si>
  <si>
    <t>Betonowanie kap gzymsowych, beton C30/37 wraz z deskowaniem i rusztowaniem.</t>
  </si>
  <si>
    <t>Nawierzchnio-izolacja zabezpieczająca z żywic epoksydowych na kapach gzymsowych wraz z wcześniejszym przygotowaniem powierzchni betonu poprzez piaskowanie lub groszkowanie</t>
  </si>
  <si>
    <t>RAZEM NETTO</t>
  </si>
  <si>
    <t>RAZEM VAT</t>
  </si>
  <si>
    <t>RAZEM BRUTTO</t>
  </si>
  <si>
    <t>Montaż barieroporęczy mostowej typu H2W2B na słupkach montowanych do kapy gzymsowej na kotwy chemiczne w rozstawie słupków co 1m.</t>
  </si>
  <si>
    <t>1</t>
  </si>
  <si>
    <t>2</t>
  </si>
  <si>
    <t>Nawierzchnie</t>
  </si>
  <si>
    <t>1.1.</t>
  </si>
  <si>
    <t>2.1.</t>
  </si>
  <si>
    <t>3</t>
  </si>
  <si>
    <t>Urządzenia bezpieczeństwa ruchu</t>
  </si>
  <si>
    <t>3.1.</t>
  </si>
  <si>
    <t>4</t>
  </si>
  <si>
    <t>Zbrojenie</t>
  </si>
  <si>
    <t>5</t>
  </si>
  <si>
    <t>Beton</t>
  </si>
  <si>
    <t>6</t>
  </si>
  <si>
    <t>Elementy zabezpieczające</t>
  </si>
  <si>
    <t>Roboty przygotowawcze i rozbiórkowe</t>
  </si>
  <si>
    <t>1.2.</t>
  </si>
  <si>
    <t>1.3.</t>
  </si>
  <si>
    <t>1.4.</t>
  </si>
  <si>
    <t>Mechaniczne skucie skorodowanego betonu skrajnych belek do gr. 3cm z wywozem gruzu na magazyn Wykonawcy i utylizacją</t>
  </si>
  <si>
    <t>Inne roboty mostowe</t>
  </si>
  <si>
    <t>4.1.</t>
  </si>
  <si>
    <t>4.2.</t>
  </si>
  <si>
    <t>5.1.</t>
  </si>
  <si>
    <t>5.2.</t>
  </si>
  <si>
    <t>5.3.</t>
  </si>
  <si>
    <t>6.1.</t>
  </si>
  <si>
    <t>6.2.</t>
  </si>
  <si>
    <t>REMONT KAP GZYMSOWYCH I BALUSTRAD MOSTU
W MIEJSCOWOŚCI WĘZINA W CIĄGU DP 1150N W KM 2+271</t>
  </si>
  <si>
    <t>7.1.</t>
  </si>
  <si>
    <t>KOSZTORYS OFERTOWY</t>
  </si>
  <si>
    <t>Cena jedn.</t>
  </si>
  <si>
    <t>DM.252.6.2021</t>
  </si>
</sst>
</file>

<file path=xl/styles.xml><?xml version="1.0" encoding="utf-8"?>
<styleSheet xmlns="http://schemas.openxmlformats.org/spreadsheetml/2006/main">
  <numFmts count="1">
    <numFmt numFmtId="164" formatCode="#,##0.000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3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alibri Light"/>
      <family val="2"/>
      <charset val="238"/>
      <scheme val="major"/>
    </font>
    <font>
      <sz val="9"/>
      <color theme="1"/>
      <name val="Calibri"/>
      <family val="2"/>
      <charset val="238"/>
      <scheme val="minor"/>
    </font>
    <font>
      <sz val="9"/>
      <color theme="1"/>
      <name val="Calibri Light"/>
      <family val="2"/>
      <charset val="238"/>
      <scheme val="major"/>
    </font>
    <font>
      <b/>
      <sz val="12"/>
      <color indexed="8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Calibri Light"/>
      <family val="2"/>
      <charset val="238"/>
      <scheme val="major"/>
    </font>
    <font>
      <b/>
      <sz val="10"/>
      <color indexed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wrapText="1"/>
    </xf>
    <xf numFmtId="4" fontId="1" fillId="0" borderId="0" xfId="0" applyNumberFormat="1" applyFont="1" applyAlignment="1">
      <alignment horizontal="right" vertical="top" wrapText="1"/>
    </xf>
    <xf numFmtId="0" fontId="0" fillId="0" borderId="0" xfId="0" applyFill="1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4" fontId="7" fillId="0" borderId="1" xfId="0" applyNumberFormat="1" applyFont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right" vertical="top" wrapText="1"/>
    </xf>
    <xf numFmtId="4" fontId="3" fillId="2" borderId="1" xfId="0" applyNumberFormat="1" applyFont="1" applyFill="1" applyBorder="1" applyAlignment="1">
      <alignment horizontal="right" vertical="top" wrapText="1"/>
    </xf>
    <xf numFmtId="4" fontId="3" fillId="2" borderId="2" xfId="0" applyNumberFormat="1" applyFont="1" applyFill="1" applyBorder="1" applyAlignment="1">
      <alignment horizontal="right" vertical="top" wrapText="1"/>
    </xf>
    <xf numFmtId="0" fontId="9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1" xfId="0" applyFont="1" applyBorder="1" applyAlignment="1">
      <alignment horizontal="center" vertical="top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right" vertical="top" wrapText="1"/>
    </xf>
    <xf numFmtId="0" fontId="7" fillId="0" borderId="4" xfId="0" applyFont="1" applyBorder="1" applyAlignment="1">
      <alignment horizontal="right" vertical="top" wrapText="1"/>
    </xf>
    <xf numFmtId="0" fontId="7" fillId="0" borderId="5" xfId="0" applyFont="1" applyBorder="1" applyAlignment="1">
      <alignment horizontal="righ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5"/>
  <sheetViews>
    <sheetView tabSelected="1" zoomScale="115" zoomScaleNormal="115" workbookViewId="0">
      <selection activeCell="E1" sqref="E1:G1"/>
    </sheetView>
  </sheetViews>
  <sheetFormatPr defaultRowHeight="14.4"/>
  <cols>
    <col min="1" max="1" width="3.5546875" bestFit="1" customWidth="1"/>
    <col min="2" max="2" width="4.33203125" customWidth="1"/>
    <col min="3" max="3" width="83.88671875" customWidth="1"/>
    <col min="4" max="4" width="5.33203125" bestFit="1" customWidth="1"/>
    <col min="5" max="5" width="4.88671875" bestFit="1" customWidth="1"/>
    <col min="6" max="6" width="7.88671875" bestFit="1" customWidth="1"/>
    <col min="7" max="7" width="12.88671875" bestFit="1" customWidth="1"/>
  </cols>
  <sheetData>
    <row r="1" spans="1:7">
      <c r="E1" s="29" t="s">
        <v>58</v>
      </c>
      <c r="F1" s="30"/>
      <c r="G1" s="31"/>
    </row>
    <row r="4" spans="1:7" ht="15.6">
      <c r="A4" s="28" t="s">
        <v>56</v>
      </c>
      <c r="B4" s="28"/>
      <c r="C4" s="28"/>
      <c r="D4" s="28"/>
      <c r="E4" s="28"/>
      <c r="F4" s="28"/>
      <c r="G4" s="28"/>
    </row>
    <row r="6" spans="1:7" ht="34.5" customHeight="1">
      <c r="A6" s="28" t="s">
        <v>54</v>
      </c>
      <c r="B6" s="28"/>
      <c r="C6" s="28"/>
      <c r="D6" s="28"/>
      <c r="E6" s="28"/>
      <c r="F6" s="28"/>
      <c r="G6" s="28"/>
    </row>
    <row r="7" spans="1:7" ht="33.75" customHeight="1">
      <c r="C7" s="1"/>
      <c r="D7" s="1"/>
      <c r="E7" s="1"/>
      <c r="F7" s="1"/>
      <c r="G7" s="1"/>
    </row>
    <row r="8" spans="1:7" s="5" customFormat="1" ht="14.25" customHeight="1">
      <c r="B8" s="6"/>
      <c r="C8" s="6"/>
      <c r="D8" s="6"/>
      <c r="E8" s="6"/>
      <c r="F8" s="6"/>
      <c r="G8" s="6"/>
    </row>
    <row r="9" spans="1:7" ht="47.25" customHeight="1">
      <c r="A9" s="5"/>
      <c r="B9" s="8" t="s">
        <v>0</v>
      </c>
      <c r="C9" s="9" t="s">
        <v>1</v>
      </c>
      <c r="D9" s="9" t="s">
        <v>2</v>
      </c>
      <c r="E9" s="9" t="s">
        <v>3</v>
      </c>
      <c r="F9" s="9" t="s">
        <v>57</v>
      </c>
      <c r="G9" s="9" t="s">
        <v>4</v>
      </c>
    </row>
    <row r="10" spans="1:7" s="19" customFormat="1" ht="16.5" customHeight="1">
      <c r="A10" s="16"/>
      <c r="B10" s="17">
        <v>1</v>
      </c>
      <c r="C10" s="18">
        <v>2</v>
      </c>
      <c r="D10" s="18">
        <v>3</v>
      </c>
      <c r="E10" s="18">
        <v>4</v>
      </c>
      <c r="F10" s="18">
        <v>5</v>
      </c>
      <c r="G10" s="18">
        <v>6</v>
      </c>
    </row>
    <row r="11" spans="1:7" s="19" customFormat="1" ht="22.5" customHeight="1">
      <c r="A11" s="16"/>
      <c r="B11" s="21" t="s">
        <v>27</v>
      </c>
      <c r="C11" s="22" t="s">
        <v>41</v>
      </c>
      <c r="D11" s="23"/>
      <c r="E11" s="24"/>
      <c r="F11" s="22"/>
      <c r="G11" s="25"/>
    </row>
    <row r="12" spans="1:7">
      <c r="B12" s="20" t="s">
        <v>30</v>
      </c>
      <c r="C12" s="10" t="s">
        <v>10</v>
      </c>
      <c r="D12" s="11" t="s">
        <v>5</v>
      </c>
      <c r="E12" s="12">
        <f>11*2</f>
        <v>22</v>
      </c>
      <c r="F12" s="12"/>
      <c r="G12" s="12"/>
    </row>
    <row r="13" spans="1:7" ht="24">
      <c r="B13" s="20" t="s">
        <v>42</v>
      </c>
      <c r="C13" s="10" t="s">
        <v>9</v>
      </c>
      <c r="D13" s="11" t="s">
        <v>5</v>
      </c>
      <c r="E13" s="12">
        <v>20</v>
      </c>
      <c r="F13" s="12"/>
      <c r="G13" s="12"/>
    </row>
    <row r="14" spans="1:7">
      <c r="B14" s="20" t="s">
        <v>43</v>
      </c>
      <c r="C14" s="10" t="s">
        <v>8</v>
      </c>
      <c r="D14" s="11" t="s">
        <v>7</v>
      </c>
      <c r="E14" s="12">
        <f>11*2*0.3</f>
        <v>6.6</v>
      </c>
      <c r="F14" s="13"/>
      <c r="G14" s="13"/>
    </row>
    <row r="15" spans="1:7" ht="24">
      <c r="B15" s="20" t="s">
        <v>44</v>
      </c>
      <c r="C15" s="10" t="s">
        <v>45</v>
      </c>
      <c r="D15" s="11" t="s">
        <v>11</v>
      </c>
      <c r="E15" s="12">
        <f>11*0.4*2</f>
        <v>8.8000000000000007</v>
      </c>
      <c r="F15" s="12"/>
      <c r="G15" s="12"/>
    </row>
    <row r="16" spans="1:7" s="19" customFormat="1" ht="22.5" customHeight="1">
      <c r="A16" s="16"/>
      <c r="B16" s="21" t="s">
        <v>28</v>
      </c>
      <c r="C16" s="22" t="s">
        <v>29</v>
      </c>
      <c r="D16" s="23"/>
      <c r="E16" s="24"/>
      <c r="F16" s="22"/>
      <c r="G16" s="25"/>
    </row>
    <row r="17" spans="1:7">
      <c r="B17" s="20" t="s">
        <v>31</v>
      </c>
      <c r="C17" s="10" t="s">
        <v>17</v>
      </c>
      <c r="D17" s="11" t="s">
        <v>5</v>
      </c>
      <c r="E17" s="12">
        <f>11*2</f>
        <v>22</v>
      </c>
      <c r="F17" s="12"/>
      <c r="G17" s="12"/>
    </row>
    <row r="18" spans="1:7" s="19" customFormat="1" ht="22.5" customHeight="1">
      <c r="A18" s="16"/>
      <c r="B18" s="21" t="s">
        <v>32</v>
      </c>
      <c r="C18" s="22" t="s">
        <v>33</v>
      </c>
      <c r="D18" s="23"/>
      <c r="E18" s="24"/>
      <c r="F18" s="22"/>
      <c r="G18" s="25"/>
    </row>
    <row r="19" spans="1:7">
      <c r="B19" s="20" t="s">
        <v>34</v>
      </c>
      <c r="C19" s="10" t="s">
        <v>18</v>
      </c>
      <c r="D19" s="11" t="s">
        <v>6</v>
      </c>
      <c r="E19" s="12">
        <v>1</v>
      </c>
      <c r="F19" s="12"/>
      <c r="G19" s="12"/>
    </row>
    <row r="20" spans="1:7" s="19" customFormat="1" ht="22.5" customHeight="1">
      <c r="A20" s="16"/>
      <c r="B20" s="21" t="s">
        <v>35</v>
      </c>
      <c r="C20" s="22" t="s">
        <v>36</v>
      </c>
      <c r="D20" s="23"/>
      <c r="E20" s="24"/>
      <c r="F20" s="22"/>
      <c r="G20" s="25"/>
    </row>
    <row r="21" spans="1:7">
      <c r="B21" s="20" t="s">
        <v>47</v>
      </c>
      <c r="C21" s="10" t="s">
        <v>12</v>
      </c>
      <c r="D21" s="11" t="s">
        <v>6</v>
      </c>
      <c r="E21" s="12">
        <f>21*2</f>
        <v>42</v>
      </c>
      <c r="F21" s="12"/>
      <c r="G21" s="12"/>
    </row>
    <row r="22" spans="1:7">
      <c r="B22" s="20" t="s">
        <v>48</v>
      </c>
      <c r="C22" s="10" t="s">
        <v>19</v>
      </c>
      <c r="D22" s="11" t="s">
        <v>20</v>
      </c>
      <c r="E22" s="12">
        <f>0.385*2</f>
        <v>0.77</v>
      </c>
      <c r="F22" s="12"/>
      <c r="G22" s="12"/>
    </row>
    <row r="23" spans="1:7" s="19" customFormat="1" ht="22.5" customHeight="1">
      <c r="A23" s="16"/>
      <c r="B23" s="21" t="s">
        <v>37</v>
      </c>
      <c r="C23" s="22" t="s">
        <v>38</v>
      </c>
      <c r="D23" s="23"/>
      <c r="E23" s="24"/>
      <c r="F23" s="22"/>
      <c r="G23" s="25"/>
    </row>
    <row r="24" spans="1:7">
      <c r="B24" s="20" t="s">
        <v>49</v>
      </c>
      <c r="C24" s="10" t="s">
        <v>16</v>
      </c>
      <c r="D24" s="11" t="s">
        <v>5</v>
      </c>
      <c r="E24" s="12">
        <f>11*2</f>
        <v>22</v>
      </c>
      <c r="F24" s="12"/>
      <c r="G24" s="12"/>
    </row>
    <row r="25" spans="1:7">
      <c r="B25" s="20" t="s">
        <v>50</v>
      </c>
      <c r="C25" s="10" t="s">
        <v>21</v>
      </c>
      <c r="D25" s="11" t="s">
        <v>7</v>
      </c>
      <c r="E25" s="12">
        <f>11*2*0.3</f>
        <v>6.6</v>
      </c>
      <c r="F25" s="12"/>
      <c r="G25" s="12"/>
    </row>
    <row r="26" spans="1:7">
      <c r="B26" s="20" t="s">
        <v>51</v>
      </c>
      <c r="C26" s="10" t="s">
        <v>13</v>
      </c>
      <c r="D26" s="11" t="s">
        <v>11</v>
      </c>
      <c r="E26" s="12">
        <f>11*0.4*2</f>
        <v>8.8000000000000007</v>
      </c>
      <c r="F26" s="12"/>
      <c r="G26" s="12"/>
    </row>
    <row r="27" spans="1:7" s="19" customFormat="1" ht="22.5" customHeight="1">
      <c r="A27" s="16"/>
      <c r="B27" s="21" t="s">
        <v>39</v>
      </c>
      <c r="C27" s="22" t="s">
        <v>40</v>
      </c>
      <c r="D27" s="23"/>
      <c r="E27" s="24"/>
      <c r="F27" s="22"/>
      <c r="G27" s="25"/>
    </row>
    <row r="28" spans="1:7" ht="24">
      <c r="B28" s="20" t="s">
        <v>52</v>
      </c>
      <c r="C28" s="10" t="s">
        <v>26</v>
      </c>
      <c r="D28" s="11" t="s">
        <v>5</v>
      </c>
      <c r="E28" s="12">
        <f>11*2</f>
        <v>22</v>
      </c>
      <c r="F28" s="13"/>
      <c r="G28" s="12"/>
    </row>
    <row r="29" spans="1:7">
      <c r="B29" s="20" t="s">
        <v>53</v>
      </c>
      <c r="C29" s="10" t="s">
        <v>15</v>
      </c>
      <c r="D29" s="11" t="s">
        <v>14</v>
      </c>
      <c r="E29" s="12">
        <v>4</v>
      </c>
      <c r="F29" s="12"/>
      <c r="G29" s="12"/>
    </row>
    <row r="30" spans="1:7">
      <c r="B30" s="21">
        <v>7</v>
      </c>
      <c r="C30" s="22" t="s">
        <v>46</v>
      </c>
      <c r="D30" s="23"/>
      <c r="E30" s="24"/>
      <c r="F30" s="22"/>
      <c r="G30" s="25"/>
    </row>
    <row r="31" spans="1:7" ht="24">
      <c r="B31" s="20" t="s">
        <v>55</v>
      </c>
      <c r="C31" s="10" t="s">
        <v>22</v>
      </c>
      <c r="D31" s="11" t="s">
        <v>11</v>
      </c>
      <c r="E31" s="12">
        <f>11*1*2</f>
        <v>22</v>
      </c>
      <c r="F31" s="12"/>
      <c r="G31" s="12"/>
    </row>
    <row r="32" spans="1:7">
      <c r="B32" s="2"/>
      <c r="C32" s="3"/>
      <c r="D32" s="27" t="s">
        <v>23</v>
      </c>
      <c r="E32" s="27"/>
      <c r="F32" s="27"/>
      <c r="G32" s="15"/>
    </row>
    <row r="33" spans="2:7">
      <c r="B33" s="2"/>
      <c r="C33" s="3"/>
      <c r="D33" s="26" t="s">
        <v>24</v>
      </c>
      <c r="E33" s="26"/>
      <c r="F33" s="26"/>
      <c r="G33" s="14"/>
    </row>
    <row r="34" spans="2:7">
      <c r="B34" s="2"/>
      <c r="C34" s="3"/>
      <c r="D34" s="26" t="s">
        <v>25</v>
      </c>
      <c r="E34" s="26"/>
      <c r="F34" s="26"/>
      <c r="G34" s="14"/>
    </row>
    <row r="35" spans="2:7">
      <c r="B35" s="2"/>
      <c r="C35" s="3"/>
      <c r="D35" s="7"/>
      <c r="E35" s="7"/>
      <c r="F35" s="7"/>
      <c r="G35" s="4"/>
    </row>
  </sheetData>
  <mergeCells count="6">
    <mergeCell ref="E1:G1"/>
    <mergeCell ref="D33:F33"/>
    <mergeCell ref="D34:F34"/>
    <mergeCell ref="D32:F32"/>
    <mergeCell ref="A6:G6"/>
    <mergeCell ref="A4:G4"/>
  </mergeCells>
  <pageMargins left="0.25" right="0.25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</dc:creator>
  <cp:lastModifiedBy>m.kramek</cp:lastModifiedBy>
  <cp:lastPrinted>2021-03-31T11:40:00Z</cp:lastPrinted>
  <dcterms:created xsi:type="dcterms:W3CDTF">2021-03-10T19:32:29Z</dcterms:created>
  <dcterms:modified xsi:type="dcterms:W3CDTF">2021-04-28T08:19:16Z</dcterms:modified>
</cp:coreProperties>
</file>